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08-2023\1) výzva\"/>
    </mc:Choice>
  </mc:AlternateContent>
  <xr:revisionPtr revIDLastSave="0" documentId="13_ncr:1_{8A5E2B0E-A85A-4EAC-AFD6-4C4597DE02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PP!$B$6:$U$11</definedName>
    <definedName name="_xlnm.Print_Area" localSheetId="0">PP!$B$1:$S$14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K10" i="1"/>
  <c r="L10" i="1"/>
  <c r="L11" i="1"/>
  <c r="H8" i="1"/>
  <c r="H9" i="1"/>
  <c r="K8" i="1"/>
  <c r="L8" i="1"/>
  <c r="K9" i="1"/>
  <c r="L9" i="1"/>
  <c r="H11" i="1"/>
  <c r="H7" i="1"/>
  <c r="K7" i="1"/>
  <c r="L7" i="1"/>
  <c r="K11" i="1" l="1"/>
  <c r="J14" i="1" s="1"/>
  <c r="I14" i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<sst xmlns="http://schemas.openxmlformats.org/spreadsheetml/2006/main" count="48" uniqueCount="44">
  <si>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</si>
  <si>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</si>
  <si>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</si>
  <si>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</si>
  <si>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</si>
  <si>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</si>
  <si>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</si>
  <si>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</si>
  <si>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</si>
  <si>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</si>
  <si>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</si>
  <si>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</si>
  <si>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</si>
  <si>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</si>
  <si>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</si>
  <si>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</si>
  <si>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</si>
  <si>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</si>
  <si>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</si>
  <si>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</si>
  <si>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</si>
  <si>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</si>
  <si>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</si>
  <si>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</si>
  <si>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</si>
  <si>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</si>
  <si>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</si>
  <si>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</si>
  <si>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NE</t>
  </si>
  <si>
    <t>Ilustrační obrázek</t>
  </si>
  <si>
    <t>Sklad: 
Ilona Skalová,
Tel.: 37763 1333,
či
Vnější vztahy: 
Hana Kalašová, 
Tel.: 37763 1071,
725 870 136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</si>
  <si>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</si>
  <si>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</si>
  <si>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Příloha č. 2 Kupní smlouvy - technická specifikace
Propagační předměty (II.) 008 - 2023</t>
  </si>
  <si>
    <t>Poznámkový blok z recyklovaného papíru</t>
  </si>
  <si>
    <t>Vakuová termoska s dvojitou stěnou.</t>
  </si>
  <si>
    <t>Kónický hrnek s modrým vnitřkem.</t>
  </si>
  <si>
    <t>Tabulka mléčné čokolády v dárkové kazetě</t>
  </si>
  <si>
    <t>Powerbanka 10 000 mAh
(150 ks černá, 150 ks bílá)</t>
  </si>
  <si>
    <r>
      <t xml:space="preserve">Kompaktní powebanka.
</t>
    </r>
    <r>
      <rPr>
        <b/>
        <sz val="11"/>
        <color theme="1"/>
        <rFont val="Calibri"/>
        <family val="2"/>
        <charset val="238"/>
        <scheme val="minor"/>
      </rPr>
      <t>Kapacita:</t>
    </r>
    <r>
      <rPr>
        <sz val="11"/>
        <color theme="1"/>
        <rFont val="Calibri"/>
        <family val="2"/>
        <charset val="238"/>
        <scheme val="minor"/>
      </rPr>
      <t xml:space="preserve"> 10 000 mAh.
</t>
    </r>
    <r>
      <rPr>
        <b/>
        <sz val="11"/>
        <color theme="1"/>
        <rFont val="Calibri"/>
        <family val="2"/>
        <charset val="238"/>
        <scheme val="minor"/>
      </rPr>
      <t>Celkový výkon:</t>
    </r>
    <r>
      <rPr>
        <sz val="11"/>
        <color theme="1"/>
        <rFont val="Calibri"/>
        <family val="2"/>
        <charset val="238"/>
        <scheme val="minor"/>
      </rPr>
      <t xml:space="preserve"> 18 W (max.).
</t>
    </r>
    <r>
      <rPr>
        <b/>
        <sz val="11"/>
        <color theme="1"/>
        <rFont val="Calibri"/>
        <family val="2"/>
        <charset val="238"/>
        <scheme val="minor"/>
      </rPr>
      <t>Vstup Micro USB</t>
    </r>
    <r>
      <rPr>
        <sz val="11"/>
        <color theme="1"/>
        <rFont val="Calibri"/>
        <family val="2"/>
        <charset val="238"/>
        <scheme val="minor"/>
      </rPr>
      <t xml:space="preserve">: DC 5 V / 2,4 A, 9 V / 2 A.
</t>
    </r>
    <r>
      <rPr>
        <b/>
        <sz val="11"/>
        <color theme="1"/>
        <rFont val="Calibri"/>
        <family val="2"/>
        <charset val="238"/>
        <scheme val="minor"/>
      </rPr>
      <t>Vstup USB-C</t>
    </r>
    <r>
      <rPr>
        <sz val="11"/>
        <color theme="1"/>
        <rFont val="Calibri"/>
        <family val="2"/>
        <charset val="238"/>
        <scheme val="minor"/>
      </rPr>
      <t xml:space="preserve">: DC 5 V / 2,4 A, 9 V / 2 A.
</t>
    </r>
    <r>
      <rPr>
        <b/>
        <sz val="11"/>
        <color theme="1"/>
        <rFont val="Calibri"/>
        <family val="2"/>
        <charset val="238"/>
        <scheme val="minor"/>
      </rPr>
      <t>Výstup USB-C:</t>
    </r>
    <r>
      <rPr>
        <sz val="11"/>
        <color theme="1"/>
        <rFont val="Calibri"/>
        <family val="2"/>
        <charset val="238"/>
        <scheme val="minor"/>
      </rPr>
      <t xml:space="preserve"> DC 5 V / 3 A, 9 V / 2 A, 12 V / 1,5 A.
</t>
    </r>
    <r>
      <rPr>
        <b/>
        <sz val="11"/>
        <color theme="1"/>
        <rFont val="Calibri"/>
        <family val="2"/>
        <charset val="238"/>
        <scheme val="minor"/>
      </rPr>
      <t>Výstup USB-A</t>
    </r>
    <r>
      <rPr>
        <sz val="11"/>
        <color theme="1"/>
        <rFont val="Calibri"/>
        <family val="2"/>
        <charset val="238"/>
        <scheme val="minor"/>
      </rPr>
      <t xml:space="preserve">: DC 5 V / 3 A, 9 V / 2 A, 12 V / 1,5 A.
</t>
    </r>
    <r>
      <rPr>
        <b/>
        <sz val="11"/>
        <color theme="1"/>
        <rFont val="Calibri"/>
        <family val="2"/>
        <charset val="238"/>
        <scheme val="minor"/>
      </rPr>
      <t>Hmotnost</t>
    </r>
    <r>
      <rPr>
        <sz val="11"/>
        <color theme="1"/>
        <rFont val="Calibri"/>
        <family val="2"/>
        <charset val="238"/>
        <scheme val="minor"/>
      </rPr>
      <t xml:space="preserve">: max. 170 g.
</t>
    </r>
    <r>
      <rPr>
        <b/>
        <sz val="11"/>
        <color theme="1"/>
        <rFont val="Calibri"/>
        <family val="2"/>
        <charset val="238"/>
        <scheme val="minor"/>
      </rPr>
      <t>Včetně nabíjecího kabelu</t>
    </r>
    <r>
      <rPr>
        <sz val="11"/>
        <color theme="1"/>
        <rFont val="Calibri"/>
        <family val="2"/>
        <charset val="238"/>
        <scheme val="minor"/>
      </rPr>
      <t xml:space="preserve"> USB-C PD (z TPE plastu bez obsahu PVC).
</t>
    </r>
    <r>
      <rPr>
        <b/>
        <sz val="11"/>
        <color theme="1"/>
        <rFont val="Calibri"/>
        <family val="2"/>
        <charset val="238"/>
        <scheme val="minor"/>
      </rPr>
      <t>Baleno:</t>
    </r>
    <r>
      <rPr>
        <sz val="11"/>
        <color theme="1"/>
        <rFont val="Calibri"/>
        <family val="2"/>
        <charset val="238"/>
        <scheme val="minor"/>
      </rPr>
      <t xml:space="preserve"> v dárkové krabičce.
</t>
    </r>
    <r>
      <rPr>
        <b/>
        <sz val="11"/>
        <color theme="1"/>
        <rFont val="Calibri"/>
        <family val="2"/>
        <charset val="238"/>
        <scheme val="minor"/>
      </rPr>
      <t>Barva: 150 ks černá, 150 ks bílá.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dle ilustračního obrázku. 
</t>
    </r>
    <r>
      <rPr>
        <b/>
        <sz val="11"/>
        <color theme="1"/>
        <rFont val="Calibri"/>
        <family val="2"/>
        <charset val="238"/>
        <scheme val="minor"/>
      </rPr>
      <t>Grafické podklady</t>
    </r>
    <r>
      <rPr>
        <sz val="11"/>
        <color theme="1"/>
        <rFont val="Calibri"/>
        <family val="2"/>
        <charset val="238"/>
        <scheme val="minor"/>
      </rPr>
      <t xml:space="preserve"> viz 
</t>
    </r>
    <r>
      <rPr>
        <sz val="11"/>
        <color rgb="FFFF0000"/>
        <rFont val="Calibri"/>
        <family val="2"/>
        <charset val="238"/>
        <scheme val="minor"/>
      </rPr>
      <t>Příloha č. 3 Kupní smlouvy - tiskové podklady_PP (II.)-008-2023.zip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specifikace.</t>
    </r>
  </si>
  <si>
    <r>
      <t xml:space="preserve">Vakuová termoska </t>
    </r>
    <r>
      <rPr>
        <u/>
        <sz val="11"/>
        <color theme="1"/>
        <rFont val="Calibri"/>
        <family val="2"/>
        <charset val="238"/>
        <scheme val="minor"/>
      </rPr>
      <t>s dvojitou stěnou</t>
    </r>
    <r>
      <rPr>
        <sz val="11"/>
        <color theme="1"/>
        <rFont val="Calibri"/>
        <family val="2"/>
        <charset val="238"/>
        <scheme val="minor"/>
      </rPr>
      <t xml:space="preserve">.
Víčko použitelné i jako šálek.
</t>
    </r>
    <r>
      <rPr>
        <u/>
        <sz val="11"/>
        <color theme="1"/>
        <rFont val="Calibri"/>
        <family val="2"/>
        <charset val="238"/>
        <scheme val="minor"/>
      </rPr>
      <t>Po uzavření dobře těsnící!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Objem:</t>
    </r>
    <r>
      <rPr>
        <sz val="11"/>
        <color theme="1"/>
        <rFont val="Calibri"/>
        <family val="2"/>
        <charset val="238"/>
        <scheme val="minor"/>
      </rPr>
      <t xml:space="preserve"> 500 ml.
</t>
    </r>
    <r>
      <rPr>
        <b/>
        <sz val="11"/>
        <color theme="1"/>
        <rFont val="Calibri"/>
        <family val="2"/>
        <charset val="238"/>
        <scheme val="minor"/>
      </rPr>
      <t>Materiál</t>
    </r>
    <r>
      <rPr>
        <sz val="11"/>
        <color theme="1"/>
        <rFont val="Calibri"/>
        <family val="2"/>
        <charset val="238"/>
        <scheme val="minor"/>
      </rPr>
      <t xml:space="preserve">: nerezocel.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rotační digitální tisk, de facto </t>
    </r>
    <r>
      <rPr>
        <u/>
        <sz val="11"/>
        <color theme="1"/>
        <rFont val="Calibri"/>
        <family val="2"/>
        <charset val="238"/>
        <scheme val="minor"/>
      </rPr>
      <t>celoplošný potisk</t>
    </r>
    <r>
      <rPr>
        <sz val="11"/>
        <color theme="1"/>
        <rFont val="Calibri"/>
        <family val="2"/>
        <charset val="238"/>
        <scheme val="minor"/>
      </rPr>
      <t xml:space="preserve"> dle ilustračního obrázku. 
</t>
    </r>
    <r>
      <rPr>
        <b/>
        <sz val="11"/>
        <color theme="1"/>
        <rFont val="Calibri"/>
        <family val="2"/>
        <charset val="238"/>
        <scheme val="minor"/>
      </rPr>
      <t>Grafické podklady</t>
    </r>
    <r>
      <rPr>
        <sz val="11"/>
        <color theme="1"/>
        <rFont val="Calibri"/>
        <family val="2"/>
        <charset val="238"/>
        <scheme val="minor"/>
      </rPr>
      <t xml:space="preserve"> viz 
</t>
    </r>
    <r>
      <rPr>
        <sz val="11"/>
        <color rgb="FFFF0000"/>
        <rFont val="Calibri"/>
        <family val="2"/>
        <charset val="238"/>
        <scheme val="minor"/>
      </rPr>
      <t>Příloha č. 3 Kupní smlouvy - tiskové podklady_PP (II.)-008-2023.zip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specifikace.</t>
    </r>
  </si>
  <si>
    <r>
      <t xml:space="preserve">Čokoládová tabulka čtvercového tvaru.
</t>
    </r>
    <r>
      <rPr>
        <b/>
        <sz val="11"/>
        <color theme="1"/>
        <rFont val="Calibri"/>
        <family val="2"/>
        <charset val="238"/>
        <scheme val="minor"/>
      </rPr>
      <t>Složení</t>
    </r>
    <r>
      <rPr>
        <sz val="11"/>
        <color theme="1"/>
        <rFont val="Calibri"/>
        <family val="2"/>
        <charset val="238"/>
        <scheme val="minor"/>
      </rPr>
      <t xml:space="preserve">: kvalitní belgická mléčná čokoláda (min. 32% kakaa, min. 14% mléčného podílu).
</t>
    </r>
    <r>
      <rPr>
        <b/>
        <sz val="11"/>
        <color theme="1"/>
        <rFont val="Calibri"/>
        <family val="2"/>
        <charset val="238"/>
        <scheme val="minor"/>
      </rPr>
      <t>Čistá hmotnost:</t>
    </r>
    <r>
      <rPr>
        <sz val="11"/>
        <color theme="1"/>
        <rFont val="Calibri"/>
        <family val="2"/>
        <charset val="238"/>
        <scheme val="minor"/>
      </rPr>
      <t xml:space="preserve"> 85 - 100 g.
</t>
    </r>
    <r>
      <rPr>
        <b/>
        <sz val="11"/>
        <color theme="1"/>
        <rFont val="Calibri"/>
        <family val="2"/>
        <charset val="238"/>
        <scheme val="minor"/>
      </rPr>
      <t>Trvanlivost</t>
    </r>
    <r>
      <rPr>
        <sz val="11"/>
        <color theme="1"/>
        <rFont val="Calibri"/>
        <family val="2"/>
        <charset val="238"/>
        <scheme val="minor"/>
      </rPr>
      <t xml:space="preserve">: min. 12 měsíců od dodání zboží.
</t>
    </r>
    <r>
      <rPr>
        <b/>
        <sz val="11"/>
        <color theme="1"/>
        <rFont val="Calibri"/>
        <family val="2"/>
        <charset val="238"/>
        <scheme val="minor"/>
      </rPr>
      <t>Balení</t>
    </r>
    <r>
      <rPr>
        <sz val="11"/>
        <color theme="1"/>
        <rFont val="Calibri"/>
        <family val="2"/>
        <charset val="238"/>
        <scheme val="minor"/>
      </rPr>
      <t xml:space="preserve">: v celofánu či alu-folii + v dárkové papírové kazetě.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na horní straně papírového přebalu – dle ilustračního obrázku.
</t>
    </r>
    <r>
      <rPr>
        <u/>
        <sz val="11"/>
        <color theme="1"/>
        <rFont val="Calibri"/>
        <family val="2"/>
        <charset val="238"/>
        <scheme val="minor"/>
      </rPr>
      <t xml:space="preserve">Standardní text </t>
    </r>
    <r>
      <rPr>
        <sz val="11"/>
        <color theme="1"/>
        <rFont val="Calibri"/>
        <family val="2"/>
        <charset val="238"/>
        <scheme val="minor"/>
      </rPr>
      <t xml:space="preserve">z rubové strany či na bočnici: složení, alergeny, trvanlivost…
</t>
    </r>
    <r>
      <rPr>
        <b/>
        <sz val="11"/>
        <color theme="1"/>
        <rFont val="Calibri"/>
        <family val="2"/>
        <charset val="238"/>
        <scheme val="minor"/>
      </rPr>
      <t>Grafické podklady</t>
    </r>
    <r>
      <rPr>
        <sz val="11"/>
        <color theme="1"/>
        <rFont val="Calibri"/>
        <family val="2"/>
        <charset val="238"/>
        <scheme val="minor"/>
      </rPr>
      <t xml:space="preserve"> viz 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tiskové podklady_PP (II.)-008-2023.zip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specifikace.</t>
    </r>
  </si>
  <si>
    <r>
      <t xml:space="preserve">Bílý kónický keramický hrnek. Klasický tvar ouška s dostatečným prostorem pro úchop.
</t>
    </r>
    <r>
      <rPr>
        <u/>
        <sz val="11"/>
        <color theme="1"/>
        <rFont val="Calibri"/>
        <family val="2"/>
        <charset val="238"/>
        <scheme val="minor"/>
      </rPr>
      <t>S barevným vnitřkem</t>
    </r>
    <r>
      <rPr>
        <sz val="11"/>
        <color theme="1"/>
        <rFont val="Calibri"/>
        <family val="2"/>
        <charset val="238"/>
        <scheme val="minor"/>
      </rPr>
      <t xml:space="preserve"> v kontrastní modré barvě.
</t>
    </r>
    <r>
      <rPr>
        <b/>
        <sz val="11"/>
        <color theme="1"/>
        <rFont val="Calibri"/>
        <family val="2"/>
        <charset val="238"/>
        <scheme val="minor"/>
      </rPr>
      <t>Objem</t>
    </r>
    <r>
      <rPr>
        <sz val="11"/>
        <color theme="1"/>
        <rFont val="Calibri"/>
        <family val="2"/>
        <charset val="238"/>
        <scheme val="minor"/>
      </rPr>
      <t xml:space="preserve">: 350 ml.
</t>
    </r>
    <r>
      <rPr>
        <b/>
        <sz val="11"/>
        <color theme="1"/>
        <rFont val="Calibri"/>
        <family val="2"/>
        <charset val="238"/>
        <scheme val="minor"/>
      </rPr>
      <t>Výška</t>
    </r>
    <r>
      <rPr>
        <sz val="11"/>
        <color theme="1"/>
        <rFont val="Calibri"/>
        <family val="2"/>
        <charset val="238"/>
        <scheme val="minor"/>
      </rPr>
      <t xml:space="preserve">: min. 10 cm.
</t>
    </r>
    <r>
      <rPr>
        <b/>
        <sz val="11"/>
        <color theme="1"/>
        <rFont val="Calibri"/>
        <family val="2"/>
        <charset val="238"/>
        <scheme val="minor"/>
      </rPr>
      <t>Horní průměr</t>
    </r>
    <r>
      <rPr>
        <sz val="11"/>
        <color theme="1"/>
        <rFont val="Calibri"/>
        <family val="2"/>
        <charset val="238"/>
        <scheme val="minor"/>
      </rPr>
      <t xml:space="preserve">: min. 9,5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plnobarevný tisk na bílou keramiku (umístění jako pro praváka), s přizpůsobením kónickému tvaru hrnku – dle ilustračního obrázku. Šířka motivu u horního okraje: 6,5 - 7 cm.
</t>
    </r>
    <r>
      <rPr>
        <b/>
        <sz val="11"/>
        <color theme="1"/>
        <rFont val="Calibri"/>
        <family val="2"/>
        <charset val="238"/>
        <scheme val="minor"/>
      </rPr>
      <t>Grafické podklady</t>
    </r>
    <r>
      <rPr>
        <sz val="11"/>
        <color theme="1"/>
        <rFont val="Calibri"/>
        <family val="2"/>
        <charset val="238"/>
        <scheme val="minor"/>
      </rPr>
      <t xml:space="preserve"> viz 
</t>
    </r>
    <r>
      <rPr>
        <sz val="11"/>
        <color rgb="FFFF0000"/>
        <rFont val="Calibri"/>
        <family val="2"/>
        <charset val="238"/>
        <scheme val="minor"/>
      </rPr>
      <t>Příloha č. 3 Kupní smlouvy - tiskové podklady_PP (II.)-008-2023.zip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Požadavek na dodání produktové karty jako součást nabídky k ověření splnění zadané specifikace.</t>
    </r>
  </si>
  <si>
    <r>
      <t xml:space="preserve">Čtvercový blok vyrobený na míru.
</t>
    </r>
    <r>
      <rPr>
        <b/>
        <sz val="11"/>
        <color theme="1"/>
        <rFont val="Calibri"/>
        <family val="2"/>
        <charset val="238"/>
        <scheme val="minor"/>
      </rPr>
      <t>Materiál</t>
    </r>
    <r>
      <rPr>
        <sz val="11"/>
        <color theme="1"/>
        <rFont val="Calibri"/>
        <family val="2"/>
        <charset val="238"/>
        <scheme val="minor"/>
      </rPr>
      <t xml:space="preserve">: recyklovaný papír (na obálku i vnitřní blok).
</t>
    </r>
    <r>
      <rPr>
        <b/>
        <sz val="11"/>
        <color theme="1"/>
        <rFont val="Calibri"/>
        <family val="2"/>
        <charset val="238"/>
        <scheme val="minor"/>
      </rPr>
      <t>Rozměry:</t>
    </r>
    <r>
      <rPr>
        <sz val="11"/>
        <color theme="1"/>
        <rFont val="Calibri"/>
        <family val="2"/>
        <charset val="238"/>
        <scheme val="minor"/>
      </rPr>
      <t xml:space="preserve"> 148 x 148 mm.
</t>
    </r>
    <r>
      <rPr>
        <b/>
        <sz val="11"/>
        <color theme="1"/>
        <rFont val="Calibri"/>
        <family val="2"/>
        <charset val="238"/>
        <scheme val="minor"/>
      </rPr>
      <t>Gramáž</t>
    </r>
    <r>
      <rPr>
        <sz val="11"/>
        <color theme="1"/>
        <rFont val="Calibri"/>
        <family val="2"/>
        <charset val="238"/>
        <scheme val="minor"/>
      </rPr>
      <t xml:space="preserve">: obálka: 250 g/m2, vnitřní blok: 80 g/m2.
</t>
    </r>
    <r>
      <rPr>
        <b/>
        <sz val="11"/>
        <color theme="1"/>
        <rFont val="Calibri"/>
        <family val="2"/>
        <charset val="238"/>
        <scheme val="minor"/>
      </rPr>
      <t>Vnitřní blok</t>
    </r>
    <r>
      <rPr>
        <sz val="11"/>
        <color theme="1"/>
        <rFont val="Calibri"/>
        <family val="2"/>
        <charset val="238"/>
        <scheme val="minor"/>
      </rPr>
      <t xml:space="preserve">: 68 stran nelinkovaného papíru.
</t>
    </r>
    <r>
      <rPr>
        <b/>
        <sz val="11"/>
        <color theme="1"/>
        <rFont val="Calibri"/>
        <family val="2"/>
        <charset val="238"/>
        <scheme val="minor"/>
      </rPr>
      <t xml:space="preserve">Vazba: </t>
    </r>
    <r>
      <rPr>
        <sz val="11"/>
        <color theme="1"/>
        <rFont val="Calibri"/>
        <family val="2"/>
        <charset val="238"/>
        <scheme val="minor"/>
      </rPr>
      <t xml:space="preserve">V1 (2 šitá sponkami).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Na přední straně obálky grafika dle ilustračního obrázku, na zadní straně obálky kontaktní údaje.
</t>
    </r>
    <r>
      <rPr>
        <b/>
        <sz val="11"/>
        <color theme="1"/>
        <rFont val="Calibri"/>
        <family val="2"/>
        <charset val="238"/>
        <scheme val="minor"/>
      </rPr>
      <t>Grafické podklady</t>
    </r>
    <r>
      <rPr>
        <sz val="11"/>
        <color theme="1"/>
        <rFont val="Calibri"/>
        <family val="2"/>
        <charset val="238"/>
        <scheme val="minor"/>
      </rPr>
      <t xml:space="preserve"> viz 
</t>
    </r>
    <r>
      <rPr>
        <sz val="11"/>
        <color rgb="FFFF0000"/>
        <rFont val="Calibri"/>
        <family val="2"/>
        <charset val="238"/>
        <scheme val="minor"/>
      </rPr>
      <t>Příloha č. 3 Kupní smlouvy - tiskové podklady_PP (II.)-008-2023.zip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</si>
</sst>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9" fillId="0" borderId="0"/>
    <xf numFmtId="0" fontId="9" fillId="0" borderId="0"/>
    <xf numFmtId="0" fontId="9" fillId="0" borderId="0"/>
    <xf numFmtId="0" fontId="21" fillId="0" borderId="0"/>
    <xf numFmtId="0" fontId="21" fillId="0" borderId="0"/>
  </cellStyleXfs>
  <cellXfs count="11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2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6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" fontId="16" fillId="3" borderId="6" xfId="0" applyNumberFormat="1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1" fontId="16" fillId="3" borderId="12" xfId="0" applyNumberFormat="1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6" fillId="3" borderId="14" xfId="0" applyFont="1" applyFill="1" applyBorder="1" applyAlignment="1" applyProtection="1">
      <alignment horizontal="left" vertical="center" wrapText="1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0" fontId="7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1" fontId="16" fillId="3" borderId="14" xfId="0" applyNumberFormat="1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12" fillId="3" borderId="7" xfId="0" applyFont="1" applyFill="1" applyBorder="1" applyAlignment="1" applyProtection="1">
      <alignment horizontal="left" vertical="top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1" fontId="16" fillId="3" borderId="7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1238247</xdr:colOff>
      <xdr:row>6</xdr:row>
      <xdr:rowOff>598714</xdr:rowOff>
    </xdr:from>
    <xdr:to>
      <xdr:col>6</xdr:col>
      <xdr:colOff>3374570</xdr:colOff>
      <xdr:row>6</xdr:row>
      <xdr:rowOff>2735037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B55DBE2-6CF3-4C0B-A22E-6F7C84B05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79926" y="3252107"/>
          <a:ext cx="2136323" cy="2136323"/>
        </a:xfrm>
        <a:prstGeom prst="rect">
          <a:avLst/>
        </a:prstGeom>
      </xdr:spPr>
    </xdr:pic>
    <xdr:clientData/>
  </xdr:twoCellAnchor>
  <xdr:twoCellAnchor editAs="oneCell">
    <xdr:from>
      <xdr:col>6</xdr:col>
      <xdr:colOff>644405</xdr:colOff>
      <xdr:row>7</xdr:row>
      <xdr:rowOff>294490</xdr:rowOff>
    </xdr:from>
    <xdr:to>
      <xdr:col>6</xdr:col>
      <xdr:colOff>3608040</xdr:colOff>
      <xdr:row>7</xdr:row>
      <xdr:rowOff>1825508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F0E0102-51B8-4A0E-9CED-EE983F3EB4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3702393" y="5402038"/>
          <a:ext cx="1531018" cy="2963635"/>
        </a:xfrm>
        <a:prstGeom prst="rect">
          <a:avLst/>
        </a:prstGeom>
      </xdr:spPr>
    </xdr:pic>
    <xdr:clientData/>
  </xdr:twoCellAnchor>
  <xdr:twoCellAnchor editAs="oneCell">
    <xdr:from>
      <xdr:col>6</xdr:col>
      <xdr:colOff>693965</xdr:colOff>
      <xdr:row>7</xdr:row>
      <xdr:rowOff>2258787</xdr:rowOff>
    </xdr:from>
    <xdr:to>
      <xdr:col>6</xdr:col>
      <xdr:colOff>3673929</xdr:colOff>
      <xdr:row>7</xdr:row>
      <xdr:rowOff>3773750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48CE987-9FB1-48B3-B510-8FBEC36D2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35644" y="8082644"/>
          <a:ext cx="2979964" cy="1514963"/>
        </a:xfrm>
        <a:prstGeom prst="rect">
          <a:avLst/>
        </a:prstGeom>
      </xdr:spPr>
    </xdr:pic>
    <xdr:clientData/>
  </xdr:twoCellAnchor>
  <xdr:twoCellAnchor editAs="oneCell">
    <xdr:from>
      <xdr:col>6</xdr:col>
      <xdr:colOff>787854</xdr:colOff>
      <xdr:row>10</xdr:row>
      <xdr:rowOff>264867</xdr:rowOff>
    </xdr:from>
    <xdr:to>
      <xdr:col>6</xdr:col>
      <xdr:colOff>3305176</xdr:colOff>
      <xdr:row>10</xdr:row>
      <xdr:rowOff>2782189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DC86B623-1095-49B7-93C6-7A0A4D9C3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17879" y="16371642"/>
          <a:ext cx="2517322" cy="2517322"/>
        </a:xfrm>
        <a:prstGeom prst="rect">
          <a:avLst/>
        </a:prstGeom>
      </xdr:spPr>
    </xdr:pic>
    <xdr:clientData/>
  </xdr:twoCellAnchor>
  <xdr:twoCellAnchor editAs="oneCell">
    <xdr:from>
      <xdr:col>6</xdr:col>
      <xdr:colOff>1417864</xdr:colOff>
      <xdr:row>8</xdr:row>
      <xdr:rowOff>204107</xdr:rowOff>
    </xdr:from>
    <xdr:to>
      <xdr:col>6</xdr:col>
      <xdr:colOff>2228849</xdr:colOff>
      <xdr:row>8</xdr:row>
      <xdr:rowOff>2600889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E11A19D6-0E0F-4038-9C31-001B04438B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0642"/>
        <a:stretch/>
      </xdr:blipFill>
      <xdr:spPr>
        <a:xfrm>
          <a:off x="13047889" y="10195832"/>
          <a:ext cx="810985" cy="2396782"/>
        </a:xfrm>
        <a:prstGeom prst="rect">
          <a:avLst/>
        </a:prstGeom>
      </xdr:spPr>
    </xdr:pic>
    <xdr:clientData/>
  </xdr:twoCellAnchor>
  <xdr:twoCellAnchor editAs="oneCell">
    <xdr:from>
      <xdr:col>6</xdr:col>
      <xdr:colOff>1053193</xdr:colOff>
      <xdr:row>9</xdr:row>
      <xdr:rowOff>336304</xdr:rowOff>
    </xdr:from>
    <xdr:to>
      <xdr:col>6</xdr:col>
      <xdr:colOff>3338235</xdr:colOff>
      <xdr:row>9</xdr:row>
      <xdr:rowOff>2440647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D2673ED-5C2B-451B-808E-4CA18E8DD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83218" y="13242679"/>
          <a:ext cx="2285042" cy="2104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80" zoomScaleNormal="80" workbookViewId="0">
      <selection activeCell="J11" sqref="J11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.5703125" style="5" customWidth="1"/>
    <col min="4" max="4" width="11" style="105" customWidth="1"/>
    <col min="5" max="5" width="12" style="4" customWidth="1"/>
    <col min="6" max="6" width="110.85546875" style="5" customWidth="1"/>
    <col min="7" max="7" width="66.4257812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9" style="1" customWidth="1"/>
    <col min="15" max="15" width="28.28515625" style="1" hidden="1" customWidth="1"/>
    <col min="16" max="16" width="27" style="1" customWidth="1"/>
    <col min="17" max="17" width="26.5703125" style="1" customWidth="1"/>
    <col min="18" max="18" width="39" style="1" customWidth="1"/>
    <col min="19" max="19" width="27.5703125" style="1" customWidth="1"/>
    <col min="20" max="20" width="11.5703125" style="1" hidden="1" customWidth="1"/>
    <col min="21" max="21" width="29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33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29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31</v>
      </c>
      <c r="T6" s="28" t="s">
        <v>24</v>
      </c>
      <c r="U6" s="28" t="s">
        <v>25</v>
      </c>
    </row>
    <row r="7" spans="1:21" ht="249.75" customHeight="1" thickTop="1" x14ac:dyDescent="0.25">
      <c r="A7" s="31"/>
      <c r="B7" s="32">
        <v>1</v>
      </c>
      <c r="C7" s="33" t="s">
        <v>34</v>
      </c>
      <c r="D7" s="34">
        <v>1000</v>
      </c>
      <c r="E7" s="35" t="s">
        <v>26</v>
      </c>
      <c r="F7" s="36" t="s">
        <v>43</v>
      </c>
      <c r="G7" s="37"/>
      <c r="H7" s="38">
        <f t="shared" ref="H7:H11" si="0">D7*I7</f>
        <v>100000</v>
      </c>
      <c r="I7" s="39">
        <v>100</v>
      </c>
      <c r="J7" s="106"/>
      <c r="K7" s="40">
        <f t="shared" ref="K7:K11" si="1">D7*J7</f>
        <v>0</v>
      </c>
      <c r="L7" s="41" t="str">
        <f t="shared" ref="L7:L11" si="2">IF(ISNUMBER(J7), IF(J7&gt;I7,"NEVYHOVUJE","VYHOVUJE")," ")</f>
        <v xml:space="preserve"> </v>
      </c>
      <c r="M7" s="42" t="s">
        <v>27</v>
      </c>
      <c r="N7" s="43" t="s">
        <v>28</v>
      </c>
      <c r="O7" s="44"/>
      <c r="P7" s="42"/>
      <c r="Q7" s="45" t="s">
        <v>30</v>
      </c>
      <c r="R7" s="45" t="s">
        <v>32</v>
      </c>
      <c r="S7" s="46">
        <v>40</v>
      </c>
      <c r="T7" s="42"/>
      <c r="U7" s="43" t="s">
        <v>13</v>
      </c>
    </row>
    <row r="8" spans="1:21" ht="327" customHeight="1" x14ac:dyDescent="0.25">
      <c r="A8" s="31"/>
      <c r="B8" s="47">
        <v>2</v>
      </c>
      <c r="C8" s="48" t="s">
        <v>38</v>
      </c>
      <c r="D8" s="49">
        <v>300</v>
      </c>
      <c r="E8" s="50" t="s">
        <v>26</v>
      </c>
      <c r="F8" s="48" t="s">
        <v>39</v>
      </c>
      <c r="G8" s="51"/>
      <c r="H8" s="52">
        <f t="shared" si="0"/>
        <v>186000</v>
      </c>
      <c r="I8" s="53">
        <v>620</v>
      </c>
      <c r="J8" s="107"/>
      <c r="K8" s="54">
        <f t="shared" ref="K8:K9" si="3">D8*J8</f>
        <v>0</v>
      </c>
      <c r="L8" s="55" t="str">
        <f t="shared" ref="L8:L9" si="4">IF(ISNUMBER(J8), IF(J8&gt;I8,"NEVYHOVUJE","VYHOVUJE")," ")</f>
        <v xml:space="preserve"> </v>
      </c>
      <c r="M8" s="56"/>
      <c r="N8" s="57"/>
      <c r="O8" s="58"/>
      <c r="P8" s="56"/>
      <c r="Q8" s="59"/>
      <c r="R8" s="59"/>
      <c r="S8" s="60"/>
      <c r="T8" s="56"/>
      <c r="U8" s="57"/>
    </row>
    <row r="9" spans="1:21" ht="229.5" customHeight="1" x14ac:dyDescent="0.25">
      <c r="A9" s="31"/>
      <c r="B9" s="47">
        <v>3</v>
      </c>
      <c r="C9" s="61" t="s">
        <v>35</v>
      </c>
      <c r="D9" s="49">
        <v>300</v>
      </c>
      <c r="E9" s="50" t="s">
        <v>26</v>
      </c>
      <c r="F9" s="48" t="s">
        <v>40</v>
      </c>
      <c r="G9" s="51"/>
      <c r="H9" s="52">
        <f t="shared" si="0"/>
        <v>64500</v>
      </c>
      <c r="I9" s="53">
        <v>215</v>
      </c>
      <c r="J9" s="107"/>
      <c r="K9" s="54">
        <f t="shared" si="3"/>
        <v>0</v>
      </c>
      <c r="L9" s="55" t="str">
        <f t="shared" si="4"/>
        <v xml:space="preserve"> </v>
      </c>
      <c r="M9" s="56"/>
      <c r="N9" s="57"/>
      <c r="O9" s="58"/>
      <c r="P9" s="56"/>
      <c r="Q9" s="59"/>
      <c r="R9" s="59"/>
      <c r="S9" s="60"/>
      <c r="T9" s="56"/>
      <c r="U9" s="57"/>
    </row>
    <row r="10" spans="1:21" ht="252" customHeight="1" x14ac:dyDescent="0.25">
      <c r="A10" s="31"/>
      <c r="B10" s="62">
        <v>4</v>
      </c>
      <c r="C10" s="63" t="s">
        <v>36</v>
      </c>
      <c r="D10" s="64">
        <v>500</v>
      </c>
      <c r="E10" s="65" t="s">
        <v>26</v>
      </c>
      <c r="F10" s="66" t="s">
        <v>42</v>
      </c>
      <c r="G10" s="67"/>
      <c r="H10" s="52">
        <f t="shared" si="0"/>
        <v>40000</v>
      </c>
      <c r="I10" s="68">
        <v>80</v>
      </c>
      <c r="J10" s="108"/>
      <c r="K10" s="54">
        <f t="shared" ref="K10" si="5">D10*J10</f>
        <v>0</v>
      </c>
      <c r="L10" s="55" t="str">
        <f t="shared" ref="L10" si="6">IF(ISNUMBER(J10), IF(J10&gt;I10,"NEVYHOVUJE","VYHOVUJE")," ")</f>
        <v xml:space="preserve"> </v>
      </c>
      <c r="M10" s="69"/>
      <c r="N10" s="70"/>
      <c r="O10" s="71"/>
      <c r="P10" s="69"/>
      <c r="Q10" s="72"/>
      <c r="R10" s="72"/>
      <c r="S10" s="73"/>
      <c r="T10" s="69"/>
      <c r="U10" s="70"/>
    </row>
    <row r="11" spans="1:21" ht="255.75" customHeight="1" thickBot="1" x14ac:dyDescent="0.3">
      <c r="B11" s="74">
        <v>5</v>
      </c>
      <c r="C11" s="75" t="s">
        <v>37</v>
      </c>
      <c r="D11" s="76">
        <v>400</v>
      </c>
      <c r="E11" s="77" t="s">
        <v>26</v>
      </c>
      <c r="F11" s="78" t="s">
        <v>41</v>
      </c>
      <c r="G11" s="79"/>
      <c r="H11" s="80">
        <f t="shared" si="0"/>
        <v>18000</v>
      </c>
      <c r="I11" s="81">
        <v>45</v>
      </c>
      <c r="J11" s="109"/>
      <c r="K11" s="82">
        <f t="shared" si="1"/>
        <v>0</v>
      </c>
      <c r="L11" s="83" t="str">
        <f t="shared" si="2"/>
        <v xml:space="preserve"> </v>
      </c>
      <c r="M11" s="84"/>
      <c r="N11" s="85"/>
      <c r="O11" s="86"/>
      <c r="P11" s="84"/>
      <c r="Q11" s="87"/>
      <c r="R11" s="87"/>
      <c r="S11" s="88"/>
      <c r="T11" s="84"/>
      <c r="U11" s="85"/>
    </row>
    <row r="12" spans="1:21" ht="13.5" customHeight="1" thickTop="1" thickBot="1" x14ac:dyDescent="0.3">
      <c r="C12" s="1"/>
      <c r="D12" s="1"/>
      <c r="E12" s="1"/>
      <c r="F12" s="1"/>
      <c r="G12" s="1"/>
      <c r="H12" s="1"/>
      <c r="K12" s="89"/>
    </row>
    <row r="13" spans="1:21" ht="60.75" customHeight="1" thickTop="1" thickBot="1" x14ac:dyDescent="0.3">
      <c r="B13" s="90" t="s">
        <v>9</v>
      </c>
      <c r="C13" s="90"/>
      <c r="D13" s="90"/>
      <c r="E13" s="90"/>
      <c r="F13" s="90"/>
      <c r="G13" s="15"/>
      <c r="H13" s="91"/>
      <c r="I13" s="92" t="s">
        <v>10</v>
      </c>
      <c r="J13" s="93" t="s">
        <v>11</v>
      </c>
      <c r="K13" s="94"/>
      <c r="L13" s="95"/>
      <c r="M13" s="96"/>
      <c r="N13" s="24"/>
      <c r="O13" s="24"/>
      <c r="P13" s="24"/>
      <c r="Q13" s="24"/>
      <c r="R13" s="24"/>
      <c r="S13" s="24"/>
      <c r="T13" s="24"/>
      <c r="U13" s="97"/>
    </row>
    <row r="14" spans="1:21" ht="33" customHeight="1" thickTop="1" thickBot="1" x14ac:dyDescent="0.3">
      <c r="B14" s="98" t="s">
        <v>12</v>
      </c>
      <c r="C14" s="98"/>
      <c r="D14" s="98"/>
      <c r="E14" s="98"/>
      <c r="F14" s="98"/>
      <c r="G14" s="99"/>
      <c r="H14" s="100"/>
      <c r="I14" s="101">
        <f>SUM(H7:H11)</f>
        <v>408500</v>
      </c>
      <c r="J14" s="102">
        <f>SUM(K7:K11)</f>
        <v>0</v>
      </c>
      <c r="K14" s="103"/>
      <c r="L14" s="104"/>
      <c r="M14" s="96"/>
      <c r="T14" s="24"/>
      <c r="U14" s="97"/>
    </row>
    <row r="15" spans="1:21" ht="14.1" customHeight="1" thickTop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1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db0MCIiTzZ9uq4NjJV3zQ+cbG+eDU3gvkUn5dEzrIYxxW7IfMQHEfJd9w39Y/+0vX6ozJSRGMeqRu96XiUJRDw==" saltValue="0PerzUfDYA9sAsu1roGffQ==" spinCount="100000" sheet="1" objects="1" scenarios="1"/>
  <mergeCells count="14">
    <mergeCell ref="B1:D1"/>
    <mergeCell ref="J13:L13"/>
    <mergeCell ref="B13:F13"/>
    <mergeCell ref="M7:M11"/>
    <mergeCell ref="N7:N11"/>
    <mergeCell ref="O7:O11"/>
    <mergeCell ref="B14:F14"/>
    <mergeCell ref="J14:L14"/>
    <mergeCell ref="P7:P11"/>
    <mergeCell ref="Q7:Q11"/>
    <mergeCell ref="R7:R11"/>
    <mergeCell ref="S7:S11"/>
    <mergeCell ref="T7:T11"/>
    <mergeCell ref="U7:U11"/>
  </mergeCells>
  <conditionalFormatting sqref="B7:B11 D7:D11">
    <cfRule type="containsBlanks" dxfId="6" priority="88">
      <formula>LEN(TRIM(B7))=0</formula>
    </cfRule>
  </conditionalFormatting>
  <conditionalFormatting sqref="B7:B11">
    <cfRule type="cellIs" dxfId="5" priority="83" operator="greaterThanOrEqual">
      <formula>1</formula>
    </cfRule>
  </conditionalFormatting>
  <conditionalFormatting sqref="J7:J11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:N10" xr:uid="{00000000-0002-0000-0000-000000000000}">
      <formula1>"ANO,NE"</formula1>
    </dataValidation>
    <dataValidation type="list" showInputMessage="1" showErrorMessage="1" sqref="E7:E11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2023-05-09T10:42:21Z</cp:lastPrinted>
  <dcterms:created xsi:type="dcterms:W3CDTF">2014-03-05T12:43:32Z</dcterms:created>
  <dcterms:modified xsi:type="dcterms:W3CDTF">2023-05-10T13:12:13Z</dcterms:modified>
</cp:coreProperties>
</file>